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2026\2025 학생경비집행내역\"/>
    </mc:Choice>
  </mc:AlternateContent>
  <xr:revisionPtr revIDLastSave="0" documentId="13_ncr:1_{DBC33083-3808-43FC-8841-D7C9FC101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<sst xmlns="http://schemas.openxmlformats.org/spreadsheetml/2006/main" count="209" uniqueCount="97">
  <si>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</si>
  <si>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</si>
  <si>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</si>
  <si>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</si>
  <si>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</si>
  <si>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</si>
  <si>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</si>
  <si>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</si>
  <si>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</si>
  <si>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</si>
  <si>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</si>
  <si>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</si>
  <si>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</si>
  <si>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</si>
  <si>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</si>
  <si>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</si>
  <si>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</si>
  <si>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</si>
  <si>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</si>
  <si>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</si>
  <si>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</si>
  <si>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</si>
  <si>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</si>
  <si>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</si>
  <si>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</si>
  <si>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</si>
  <si>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</si>
  <si>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</si>
  <si>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</si>
  <si>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</si>
  <si>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</si>
  <si>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</si>
  <si>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</si>
  <si>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</si>
  <si>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</si>
  <si>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</si>
  <si>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</si>
  <si>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</si>
  <si>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</si>
  <si>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</si>
  <si>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</si>
  <si>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</si>
  <si>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</si>
  <si>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</si>
  <si>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</si>
  <si>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</si>
  <si>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</si>
  <si>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</si>
  <si>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</si>
  <si>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</si>
  <si>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</si>
  <si>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</si>
  <si>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</si>
  <si>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</si>
  <si>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</si>
  <si>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</si>
  <si>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</si>
  <si>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</si>
  <si>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</si>
  <si>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</si>
  <si>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</si>
  <si>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</si>
  <si>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</si>
  <si>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</si>
  <si>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</si>
  <si>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</si>
  <si>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역사문화학과</t>
    <phoneticPr fontId="1" type="noConversion"/>
  </si>
  <si>
    <t>실험실습비</t>
  </si>
  <si>
    <t>학과(전공)운영</t>
  </si>
  <si>
    <t>[역사문화학과]2025-1 정기답사</t>
  </si>
  <si>
    <t>[역사문화학과]2025-2 추계 일일답사</t>
  </si>
  <si>
    <t>[역사문화학과]2025-2학기 학술기행</t>
  </si>
  <si>
    <t>[역사문화학과]2025-2 답사사진전</t>
  </si>
  <si>
    <t>[MRO]2025-12월 등록금회계</t>
  </si>
  <si>
    <t>숙명여자대학교 역사문하학과 홈페이지리뉴얼</t>
    <phoneticPr fontId="1" type="noConversion"/>
  </si>
  <si>
    <t>학생지원비</t>
  </si>
  <si>
    <t>[역사문화학과]2025-1학기 개강총회</t>
  </si>
  <si>
    <t>2025-2월 사용분 학과 통신비 지출</t>
  </si>
  <si>
    <t>[역사문화학과]2025-1학기 새내기배움의날</t>
  </si>
  <si>
    <t>2025-3월 사용분 학과 통신비 지출</t>
  </si>
  <si>
    <t>[역사문화학과]2025-1학기 새내기배움의날 상품 배부</t>
  </si>
  <si>
    <t>2025-4월 사용분 학과 통신비 지출</t>
  </si>
  <si>
    <t>2025-5월 사용분 학과 통신비 지출</t>
  </si>
  <si>
    <t>[역사문화학과]2025학년도 새내기 배움의 날 - 멘토멘티 기념품</t>
  </si>
  <si>
    <t>2025-6월 사용분 학과 통신비 지출</t>
  </si>
  <si>
    <t>2025-7월 사용분 학과 통신비 지출</t>
  </si>
  <si>
    <t>[역사문화학과]2025-2 추계 MT</t>
  </si>
  <si>
    <t>2025-8월 사용분 학과 통신비 지출</t>
  </si>
  <si>
    <t>[역사문화학과]2025-2 밤마실 및 자유전공학부 행사</t>
  </si>
  <si>
    <t>2025-9월 사용분 학과 통신비 지출</t>
  </si>
  <si>
    <t>[역사문화학과]2025-2 학술제</t>
  </si>
  <si>
    <t>[역사문화학과]2025-2 역사문화인의 밤</t>
  </si>
  <si>
    <t>2025-10월 사용분 학과 통신비 지출</t>
  </si>
  <si>
    <t>2025-11월 사용분 학과 통신비 지출</t>
  </si>
  <si>
    <t>2025-12월 사용분 학과 통신비 지출</t>
  </si>
  <si>
    <t>[역사문화학과] 2026 신입생 오리엔테이션</t>
  </si>
  <si>
    <t>2026-1월 사용분 학과 통신비 지출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</si>
</sst>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activeCell="E12" sqref="E12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0" t="s">
        <v>65</v>
      </c>
      <c r="B1" s="50"/>
      <c r="C1" s="50"/>
      <c r="D1" s="50"/>
      <c r="E1" s="50"/>
    </row>
    <row r="2" spans="1:5">
      <c r="A2" s="3"/>
    </row>
    <row r="3" spans="1:5" ht="19.5">
      <c r="A3" s="10" t="s">
        <v>18</v>
      </c>
      <c r="B3" s="9" t="s">
        <v>66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48" t="s">
        <v>0</v>
      </c>
      <c r="B7" s="28" t="s">
        <v>63</v>
      </c>
      <c r="C7" s="47" t="s">
        <v>64</v>
      </c>
      <c r="D7" s="47"/>
    </row>
    <row r="8" spans="1:5" ht="17.25" thickBot="1">
      <c r="A8" s="49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7042000</v>
      </c>
      <c r="C9" s="38">
        <v>6381040</v>
      </c>
      <c r="D9" s="39">
        <f>C9/B9</f>
        <v>0.90614030105083787</v>
      </c>
    </row>
    <row r="10" spans="1:5">
      <c r="A10" s="2" t="s">
        <v>4</v>
      </c>
      <c r="B10" s="40">
        <v>3964000</v>
      </c>
      <c r="C10" s="40">
        <v>3274814</v>
      </c>
      <c r="D10" s="41">
        <f>C10/B10</f>
        <v>0.82613874873864779</v>
      </c>
    </row>
    <row r="11" spans="1:5">
      <c r="A11" s="27" t="s">
        <v>17</v>
      </c>
      <c r="B11" s="42">
        <f>SUM(B9:B10)</f>
        <v>11006000</v>
      </c>
      <c r="C11" s="19">
        <f>SUM(C9:C10)</f>
        <v>9655854</v>
      </c>
      <c r="D11" s="43">
        <f>C11/B11</f>
        <v>0.87732636743594405</v>
      </c>
    </row>
    <row r="14" spans="1:5">
      <c r="A14" s="3" t="s">
        <v>28</v>
      </c>
    </row>
    <row r="15" spans="1:5">
      <c r="A15" s="46" t="s">
        <v>61</v>
      </c>
      <c r="B15" s="46"/>
      <c r="C15" s="46"/>
      <c r="D15" s="46"/>
    </row>
    <row r="16" spans="1:5" ht="17.25" thickBot="1">
      <c r="A16" s="53" t="s">
        <v>10</v>
      </c>
      <c r="B16" s="54"/>
      <c r="C16" s="26" t="s">
        <v>15</v>
      </c>
      <c r="D16" s="26" t="s">
        <v>16</v>
      </c>
    </row>
    <row r="17" spans="1:8" ht="17.25" thickTop="1">
      <c r="A17" s="51" t="s">
        <v>20</v>
      </c>
      <c r="B17" s="52"/>
      <c r="C17" s="32">
        <f>SUMIFS($D$38:D1002,$F$38:F1002,A17)</f>
        <v>0</v>
      </c>
      <c r="D17" s="33">
        <f t="shared" ref="D17:D29" si="0">C17/$C$29</f>
        <v>0</v>
      </c>
    </row>
    <row r="18" spans="1:8">
      <c r="A18" s="45" t="s">
        <v>38</v>
      </c>
      <c r="B18" s="45"/>
      <c r="C18" s="34">
        <f>SUMIFS($D$38:D1003,$F$38:F1003,A18)</f>
        <v>82500</v>
      </c>
      <c r="D18" s="35">
        <f t="shared" si="0"/>
        <v>8.5440397089682589E-3</v>
      </c>
    </row>
    <row r="19" spans="1:8">
      <c r="A19" s="45" t="s">
        <v>23</v>
      </c>
      <c r="B19" s="45"/>
      <c r="C19" s="34">
        <f>SUMIFS($D$38:D1004,$F$38:F1004,A19)</f>
        <v>0</v>
      </c>
      <c r="D19" s="35">
        <f t="shared" si="0"/>
        <v>0</v>
      </c>
    </row>
    <row r="20" spans="1:8">
      <c r="A20" s="45" t="s">
        <v>8</v>
      </c>
      <c r="B20" s="45"/>
      <c r="C20" s="34">
        <f>SUMIFS($D$38:D1005,$F$38:F1005,A20)</f>
        <v>0</v>
      </c>
      <c r="D20" s="35">
        <f t="shared" si="0"/>
        <v>0</v>
      </c>
    </row>
    <row r="21" spans="1:8">
      <c r="A21" s="45" t="s">
        <v>7</v>
      </c>
      <c r="B21" s="45"/>
      <c r="C21" s="34">
        <f>SUMIFS($D$38:D1006,$F$38:F1006,A21)</f>
        <v>4031980</v>
      </c>
      <c r="D21" s="35">
        <f t="shared" si="0"/>
        <v>0.41756845122140412</v>
      </c>
    </row>
    <row r="22" spans="1:8">
      <c r="A22" s="45" t="s">
        <v>48</v>
      </c>
      <c r="B22" s="45"/>
      <c r="C22" s="34">
        <f>SUMIFS($D$38:D1007,$F$38:F1007,A22)</f>
        <v>2203200</v>
      </c>
      <c r="D22" s="35">
        <f t="shared" si="0"/>
        <v>0.22817246408241051</v>
      </c>
    </row>
    <row r="23" spans="1:8">
      <c r="A23" s="45" t="s">
        <v>51</v>
      </c>
      <c r="B23" s="45"/>
      <c r="C23" s="34">
        <f>SUMIFS($D$38:D1008,$F$38:F1008,A23)</f>
        <v>0</v>
      </c>
      <c r="D23" s="35">
        <f t="shared" si="0"/>
        <v>0</v>
      </c>
    </row>
    <row r="24" spans="1:8">
      <c r="A24" s="45" t="s">
        <v>54</v>
      </c>
      <c r="B24" s="45"/>
      <c r="C24" s="34">
        <f>SUMIFS($D$38:D1009,$F$38:F1009,A24)</f>
        <v>11800</v>
      </c>
      <c r="D24" s="35">
        <f t="shared" si="0"/>
        <v>1.2220565886766723E-3</v>
      </c>
    </row>
    <row r="25" spans="1:8">
      <c r="A25" s="45" t="s">
        <v>43</v>
      </c>
      <c r="B25" s="45"/>
      <c r="C25" s="34">
        <f>SUMIFS($D$38:D1010,$F$38:F1010,A25)</f>
        <v>260200</v>
      </c>
      <c r="D25" s="35">
        <f t="shared" si="0"/>
        <v>2.6947383421497467E-2</v>
      </c>
    </row>
    <row r="26" spans="1:8">
      <c r="A26" s="45" t="s">
        <v>41</v>
      </c>
      <c r="B26" s="45"/>
      <c r="C26" s="34">
        <f>SUMIFS($D$38:D1011,$F$38:F1011,A26)</f>
        <v>3000000</v>
      </c>
      <c r="D26" s="35">
        <f t="shared" si="0"/>
        <v>0.31069235305339121</v>
      </c>
    </row>
    <row r="27" spans="1:8">
      <c r="A27" s="45" t="s">
        <v>9</v>
      </c>
      <c r="B27" s="45"/>
      <c r="C27" s="34">
        <f>SUMIFS($D$38:D1012,$F$38:F1012,A27)</f>
        <v>66174</v>
      </c>
      <c r="D27" s="35">
        <f t="shared" si="0"/>
        <v>6.853251923651704E-3</v>
      </c>
    </row>
    <row r="28" spans="1:8">
      <c r="A28" s="59" t="s">
        <v>6</v>
      </c>
      <c r="B28" s="60"/>
      <c r="C28" s="34">
        <f>SUMIFS($D$38:D1013,$F$38:F1013,A28)</f>
        <v>0</v>
      </c>
      <c r="D28" s="35">
        <f t="shared" si="0"/>
        <v>0</v>
      </c>
    </row>
    <row r="29" spans="1:8">
      <c r="A29" s="58" t="s">
        <v>14</v>
      </c>
      <c r="B29" s="58"/>
      <c r="C29" s="36">
        <f>SUM(C17:C28)</f>
        <v>9655854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7" t="s">
        <v>36</v>
      </c>
      <c r="B35" s="47"/>
      <c r="C35" s="47"/>
      <c r="D35" s="47"/>
      <c r="E35" s="47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55" t="s">
        <v>14</v>
      </c>
      <c r="B37" s="56"/>
      <c r="C37" s="57"/>
      <c r="D37" s="19">
        <f>SUM(D38:D1045)</f>
        <v>9655854</v>
      </c>
      <c r="E37" s="20"/>
      <c r="F37" s="20"/>
    </row>
    <row r="38" spans="1:8">
      <c r="A38" s="62" t="s">
        <v>67</v>
      </c>
      <c r="B38" s="62" t="s">
        <v>68</v>
      </c>
      <c r="C38" s="62">
        <v>20250509</v>
      </c>
      <c r="D38" s="63">
        <v>2800000</v>
      </c>
      <c r="E38" s="62" t="s">
        <v>69</v>
      </c>
      <c r="F38" s="22" t="s">
        <v>7</v>
      </c>
    </row>
    <row r="39" spans="1:8">
      <c r="A39" s="62" t="s">
        <v>67</v>
      </c>
      <c r="B39" s="62" t="s">
        <v>68</v>
      </c>
      <c r="C39" s="62">
        <v>20250805</v>
      </c>
      <c r="D39" s="63">
        <v>3000000</v>
      </c>
      <c r="E39" s="62" t="s">
        <v>74</v>
      </c>
      <c r="F39" s="22" t="s">
        <v>41</v>
      </c>
    </row>
    <row r="40" spans="1:8">
      <c r="A40" s="62" t="s">
        <v>67</v>
      </c>
      <c r="B40" s="62" t="s">
        <v>68</v>
      </c>
      <c r="C40" s="62">
        <v>20251031</v>
      </c>
      <c r="D40" s="63">
        <v>300000</v>
      </c>
      <c r="E40" s="62" t="s">
        <v>70</v>
      </c>
      <c r="F40" s="22" t="s">
        <v>7</v>
      </c>
    </row>
    <row r="41" spans="1:8">
      <c r="A41" s="62" t="s">
        <v>67</v>
      </c>
      <c r="B41" s="62" t="s">
        <v>68</v>
      </c>
      <c r="C41" s="62">
        <v>20251108</v>
      </c>
      <c r="D41" s="63">
        <v>55100</v>
      </c>
      <c r="E41" s="62" t="s">
        <v>71</v>
      </c>
      <c r="F41" s="22" t="s">
        <v>43</v>
      </c>
    </row>
    <row r="42" spans="1:8">
      <c r="A42" s="62" t="s">
        <v>67</v>
      </c>
      <c r="B42" s="62" t="s">
        <v>68</v>
      </c>
      <c r="C42" s="62">
        <v>20251110</v>
      </c>
      <c r="D42" s="63">
        <v>143440</v>
      </c>
      <c r="E42" s="62" t="s">
        <v>72</v>
      </c>
      <c r="F42" s="22" t="s">
        <v>7</v>
      </c>
    </row>
    <row r="43" spans="1:8">
      <c r="A43" s="62" t="s">
        <v>67</v>
      </c>
      <c r="B43" s="62" t="s">
        <v>68</v>
      </c>
      <c r="C43" s="62">
        <v>20251229</v>
      </c>
      <c r="D43" s="63">
        <v>82500</v>
      </c>
      <c r="E43" s="62" t="s">
        <v>73</v>
      </c>
      <c r="F43" s="22" t="s">
        <v>38</v>
      </c>
    </row>
    <row r="44" spans="1:8">
      <c r="A44" s="62" t="s">
        <v>75</v>
      </c>
      <c r="B44" s="62" t="s">
        <v>68</v>
      </c>
      <c r="C44" s="62">
        <v>20250306</v>
      </c>
      <c r="D44" s="63">
        <v>450000</v>
      </c>
      <c r="E44" s="62" t="s">
        <v>76</v>
      </c>
      <c r="F44" s="22" t="s">
        <v>48</v>
      </c>
    </row>
    <row r="45" spans="1:8">
      <c r="A45" s="62" t="s">
        <v>75</v>
      </c>
      <c r="B45" s="62" t="s">
        <v>68</v>
      </c>
      <c r="C45" s="62">
        <v>20250325</v>
      </c>
      <c r="D45" s="63">
        <v>2012</v>
      </c>
      <c r="E45" s="62" t="s">
        <v>77</v>
      </c>
      <c r="F45" s="22" t="s">
        <v>9</v>
      </c>
    </row>
    <row r="46" spans="1:8">
      <c r="A46" s="62" t="s">
        <v>75</v>
      </c>
      <c r="B46" s="62" t="s">
        <v>68</v>
      </c>
      <c r="C46" s="62">
        <v>20250401</v>
      </c>
      <c r="D46" s="63">
        <v>273740</v>
      </c>
      <c r="E46" s="62" t="s">
        <v>78</v>
      </c>
      <c r="F46" s="22" t="s">
        <v>48</v>
      </c>
    </row>
    <row r="47" spans="1:8">
      <c r="A47" s="62" t="s">
        <v>75</v>
      </c>
      <c r="B47" s="62" t="s">
        <v>68</v>
      </c>
      <c r="C47" s="62">
        <v>20250409</v>
      </c>
      <c r="D47" s="63">
        <v>45358</v>
      </c>
      <c r="E47" s="62" t="s">
        <v>79</v>
      </c>
      <c r="F47" s="22" t="s">
        <v>9</v>
      </c>
    </row>
    <row r="48" spans="1:8">
      <c r="A48" s="62" t="s">
        <v>75</v>
      </c>
      <c r="B48" s="62" t="s">
        <v>68</v>
      </c>
      <c r="C48" s="62">
        <v>20250430</v>
      </c>
      <c r="D48" s="63">
        <v>11800</v>
      </c>
      <c r="E48" s="62" t="s">
        <v>80</v>
      </c>
      <c r="F48" s="22" t="s">
        <v>54</v>
      </c>
    </row>
    <row r="49" spans="1:6">
      <c r="A49" s="62" t="s">
        <v>75</v>
      </c>
      <c r="B49" s="62" t="s">
        <v>68</v>
      </c>
      <c r="C49" s="62">
        <v>20250521</v>
      </c>
      <c r="D49" s="63">
        <v>3241</v>
      </c>
      <c r="E49" s="62" t="s">
        <v>81</v>
      </c>
      <c r="F49" s="22" t="s">
        <v>9</v>
      </c>
    </row>
    <row r="50" spans="1:6">
      <c r="A50" s="62" t="s">
        <v>75</v>
      </c>
      <c r="B50" s="62" t="s">
        <v>68</v>
      </c>
      <c r="C50" s="62">
        <v>20250612</v>
      </c>
      <c r="D50" s="62">
        <v>451</v>
      </c>
      <c r="E50" s="62" t="s">
        <v>82</v>
      </c>
      <c r="F50" s="22" t="s">
        <v>9</v>
      </c>
    </row>
    <row r="51" spans="1:6" ht="27">
      <c r="A51" s="62" t="s">
        <v>75</v>
      </c>
      <c r="B51" s="62" t="s">
        <v>68</v>
      </c>
      <c r="C51" s="62">
        <v>20250620</v>
      </c>
      <c r="D51" s="63">
        <v>75640</v>
      </c>
      <c r="E51" s="62" t="s">
        <v>83</v>
      </c>
      <c r="F51" s="22" t="s">
        <v>48</v>
      </c>
    </row>
    <row r="52" spans="1:6">
      <c r="A52" s="62" t="s">
        <v>75</v>
      </c>
      <c r="B52" s="62" t="s">
        <v>68</v>
      </c>
      <c r="C52" s="62">
        <v>20250714</v>
      </c>
      <c r="D52" s="62">
        <v>911</v>
      </c>
      <c r="E52" s="62" t="s">
        <v>84</v>
      </c>
      <c r="F52" s="22" t="s">
        <v>9</v>
      </c>
    </row>
    <row r="53" spans="1:6">
      <c r="A53" s="62" t="s">
        <v>75</v>
      </c>
      <c r="B53" s="62" t="s">
        <v>68</v>
      </c>
      <c r="C53" s="62">
        <v>20250825</v>
      </c>
      <c r="D53" s="63">
        <v>1242</v>
      </c>
      <c r="E53" s="62" t="s">
        <v>85</v>
      </c>
      <c r="F53" s="22" t="s">
        <v>9</v>
      </c>
    </row>
    <row r="54" spans="1:6">
      <c r="A54" s="62" t="s">
        <v>75</v>
      </c>
      <c r="B54" s="62" t="s">
        <v>68</v>
      </c>
      <c r="C54" s="62">
        <v>20250912</v>
      </c>
      <c r="D54" s="63">
        <v>209520</v>
      </c>
      <c r="E54" s="62" t="s">
        <v>86</v>
      </c>
      <c r="F54" s="22" t="s">
        <v>48</v>
      </c>
    </row>
    <row r="55" spans="1:6">
      <c r="A55" s="62" t="s">
        <v>75</v>
      </c>
      <c r="B55" s="62" t="s">
        <v>68</v>
      </c>
      <c r="C55" s="62">
        <v>20250910</v>
      </c>
      <c r="D55" s="63">
        <v>2026</v>
      </c>
      <c r="E55" s="62" t="s">
        <v>87</v>
      </c>
      <c r="F55" s="22" t="s">
        <v>9</v>
      </c>
    </row>
    <row r="56" spans="1:6">
      <c r="A56" s="62" t="s">
        <v>75</v>
      </c>
      <c r="B56" s="62" t="s">
        <v>68</v>
      </c>
      <c r="C56" s="62">
        <v>20251002</v>
      </c>
      <c r="D56" s="63">
        <v>155100</v>
      </c>
      <c r="E56" s="62" t="s">
        <v>88</v>
      </c>
      <c r="F56" s="22" t="s">
        <v>48</v>
      </c>
    </row>
    <row r="57" spans="1:6">
      <c r="A57" s="62" t="s">
        <v>75</v>
      </c>
      <c r="B57" s="62" t="s">
        <v>68</v>
      </c>
      <c r="C57" s="62">
        <v>20251029</v>
      </c>
      <c r="D57" s="62">
        <v>106</v>
      </c>
      <c r="E57" s="62" t="s">
        <v>89</v>
      </c>
      <c r="F57" s="22" t="s">
        <v>9</v>
      </c>
    </row>
    <row r="58" spans="1:6">
      <c r="A58" s="62" t="s">
        <v>75</v>
      </c>
      <c r="B58" s="62" t="s">
        <v>68</v>
      </c>
      <c r="C58" s="62">
        <v>20251108</v>
      </c>
      <c r="D58" s="63">
        <v>40000</v>
      </c>
      <c r="E58" s="62" t="s">
        <v>71</v>
      </c>
      <c r="F58" s="22" t="s">
        <v>43</v>
      </c>
    </row>
    <row r="59" spans="1:6">
      <c r="A59" s="62" t="s">
        <v>75</v>
      </c>
      <c r="B59" s="62" t="s">
        <v>68</v>
      </c>
      <c r="C59" s="62">
        <v>20251119</v>
      </c>
      <c r="D59" s="63">
        <v>165100</v>
      </c>
      <c r="E59" s="62" t="s">
        <v>90</v>
      </c>
      <c r="F59" s="22" t="s">
        <v>43</v>
      </c>
    </row>
    <row r="60" spans="1:6">
      <c r="A60" s="62" t="s">
        <v>75</v>
      </c>
      <c r="B60" s="62" t="s">
        <v>68</v>
      </c>
      <c r="C60" s="62">
        <v>20251117</v>
      </c>
      <c r="D60" s="63">
        <v>52890</v>
      </c>
      <c r="E60" s="62" t="s">
        <v>72</v>
      </c>
      <c r="F60" s="22" t="s">
        <v>7</v>
      </c>
    </row>
    <row r="61" spans="1:6">
      <c r="A61" s="62" t="s">
        <v>75</v>
      </c>
      <c r="B61" s="62" t="s">
        <v>68</v>
      </c>
      <c r="C61" s="62">
        <v>20251114</v>
      </c>
      <c r="D61" s="63">
        <v>735650</v>
      </c>
      <c r="E61" s="62" t="s">
        <v>91</v>
      </c>
      <c r="F61" s="22" t="s">
        <v>7</v>
      </c>
    </row>
    <row r="62" spans="1:6">
      <c r="A62" s="62" t="s">
        <v>75</v>
      </c>
      <c r="B62" s="62" t="s">
        <v>68</v>
      </c>
      <c r="C62" s="62">
        <v>20251204</v>
      </c>
      <c r="D62" s="63">
        <v>2308</v>
      </c>
      <c r="E62" s="62" t="s">
        <v>92</v>
      </c>
      <c r="F62" s="22" t="s">
        <v>9</v>
      </c>
    </row>
    <row r="63" spans="1:6">
      <c r="A63" s="62" t="s">
        <v>75</v>
      </c>
      <c r="B63" s="62" t="s">
        <v>68</v>
      </c>
      <c r="C63" s="62">
        <v>20251217</v>
      </c>
      <c r="D63" s="63">
        <v>2362</v>
      </c>
      <c r="E63" s="62" t="s">
        <v>93</v>
      </c>
      <c r="F63" s="22" t="s">
        <v>9</v>
      </c>
    </row>
    <row r="64" spans="1:6">
      <c r="A64" s="62" t="s">
        <v>75</v>
      </c>
      <c r="B64" s="62" t="s">
        <v>68</v>
      </c>
      <c r="C64" s="62">
        <v>20260126</v>
      </c>
      <c r="D64" s="63">
        <v>5519</v>
      </c>
      <c r="E64" s="62" t="s">
        <v>94</v>
      </c>
      <c r="F64" s="22" t="s">
        <v>9</v>
      </c>
    </row>
    <row r="65" spans="1:6">
      <c r="A65" s="62" t="s">
        <v>75</v>
      </c>
      <c r="B65" s="62" t="s">
        <v>68</v>
      </c>
      <c r="C65" s="62">
        <v>20260219</v>
      </c>
      <c r="D65" s="63">
        <v>35200</v>
      </c>
      <c r="E65" s="62" t="s">
        <v>95</v>
      </c>
      <c r="F65" s="22" t="s">
        <v>48</v>
      </c>
    </row>
    <row r="66" spans="1:6">
      <c r="A66" s="62" t="s">
        <v>75</v>
      </c>
      <c r="B66" s="62" t="s">
        <v>68</v>
      </c>
      <c r="C66" s="62">
        <v>20260206</v>
      </c>
      <c r="D66" s="63">
        <v>57000</v>
      </c>
      <c r="E66" s="62" t="s">
        <v>95</v>
      </c>
      <c r="F66" s="22" t="s">
        <v>48</v>
      </c>
    </row>
    <row r="67" spans="1:6">
      <c r="A67" s="62" t="s">
        <v>75</v>
      </c>
      <c r="B67" s="62" t="s">
        <v>68</v>
      </c>
      <c r="C67" s="62">
        <v>20260209</v>
      </c>
      <c r="D67" s="63">
        <v>400000</v>
      </c>
      <c r="E67" s="62" t="s">
        <v>95</v>
      </c>
      <c r="F67" s="22" t="s">
        <v>48</v>
      </c>
    </row>
    <row r="68" spans="1:6">
      <c r="A68" s="62" t="s">
        <v>75</v>
      </c>
      <c r="B68" s="62" t="s">
        <v>68</v>
      </c>
      <c r="C68" s="62">
        <v>20260204</v>
      </c>
      <c r="D68" s="63">
        <v>216000</v>
      </c>
      <c r="E68" s="62" t="s">
        <v>95</v>
      </c>
      <c r="F68" s="22" t="s">
        <v>48</v>
      </c>
    </row>
    <row r="69" spans="1:6">
      <c r="A69" s="62" t="s">
        <v>75</v>
      </c>
      <c r="B69" s="62" t="s">
        <v>68</v>
      </c>
      <c r="C69" s="62">
        <v>20260204</v>
      </c>
      <c r="D69" s="63">
        <v>318000</v>
      </c>
      <c r="E69" s="62" t="s">
        <v>95</v>
      </c>
      <c r="F69" s="22" t="s">
        <v>48</v>
      </c>
    </row>
    <row r="70" spans="1:6">
      <c r="A70" s="62" t="s">
        <v>75</v>
      </c>
      <c r="B70" s="62" t="s">
        <v>68</v>
      </c>
      <c r="C70" s="62">
        <v>20260204</v>
      </c>
      <c r="D70" s="63">
        <v>13000</v>
      </c>
      <c r="E70" s="62" t="s">
        <v>95</v>
      </c>
      <c r="F70" s="22" t="s">
        <v>48</v>
      </c>
    </row>
    <row r="71" spans="1:6">
      <c r="A71" s="62" t="s">
        <v>75</v>
      </c>
      <c r="B71" s="62" t="s">
        <v>68</v>
      </c>
      <c r="C71" s="62">
        <v>20260228</v>
      </c>
      <c r="D71" s="62">
        <v>638</v>
      </c>
      <c r="E71" s="62" t="s">
        <v>96</v>
      </c>
      <c r="F71" s="22" t="s">
        <v>9</v>
      </c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2026-03-23T08:03:58Z</dcterms:modified>
</cp:coreProperties>
</file>